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<sst xmlns="http://schemas.openxmlformats.org/spreadsheetml/2006/main" count="368" uniqueCount="138">
  <si>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</si>
  <si>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</si>
  <si>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</si>
  <si>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</si>
  <si>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</si>
  <si>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</si>
  <si>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</si>
  <si>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</si>
  <si>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</si>
  <si>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</si>
  <si>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</si>
  <si>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</si>
  <si>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</si>
  <si>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</si>
  <si>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</si>
  <si>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</si>
  <si>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</si>
  <si>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</si>
  <si>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</si>
  <si>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</si>
  <si>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</si>
  <si>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</si>
  <si>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</si>
  <si>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</si>
  <si>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</si>
  <si>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</si>
  <si>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</si>
  <si>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</si>
  <si>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</si>
  <si>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</si>
  <si>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</si>
  <si>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</si>
  <si>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</si>
  <si>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</si>
  <si>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晋中市城市照明管理中心</t>
  </si>
  <si>
    <t>晋中市城市照明管理中心2019年预算收支总表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</si>
  <si>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</si>
  <si>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</si>
  <si>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</si>
  <si>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</si>
  <si>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</si>
  <si>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</si>
  <si>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</si>
  <si>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</si>
  <si>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</si>
  <si>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</si>
  <si>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</si>
  <si>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</si>
  <si>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</si>
  <si>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</si>
  <si>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晋中市城市照明管理中心2019年财政拨款收支总表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</si>
  <si>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</si>
  <si>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</si>
  <si>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</si>
  <si>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</si>
  <si>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</si>
  <si>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</si>
  <si>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</si>
  <si>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晋中市城市照明管理中心2019年部门预算收入总表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</si>
  <si>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</si>
  <si>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</si>
  <si>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</si>
  <si>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</si>
  <si>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</si>
  <si>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</si>
  <si>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</si>
  <si>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</si>
  <si>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</si>
  <si>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</si>
  <si>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</si>
  <si>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</si>
  <si>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</si>
  <si>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</si>
  <si>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212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</si>
  <si>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</si>
  <si>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</si>
  <si>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</si>
  <si>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</si>
  <si>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21208</t>
  </si>
  <si>
    <t xml:space="preserve">  国有土地使用权出让收入及对应专项债务收入安排的支出</t>
  </si>
  <si>
    <t xml:space="preserve">    2120803</t>
  </si>
  <si>
    <t xml:space="preserve">    城市建设支出</t>
  </si>
  <si>
    <t xml:space="preserve">    2120899</t>
  </si>
  <si>
    <t xml:space="preserve">    其他国有土地使用权出让收入安排的支出</t>
  </si>
  <si>
    <t>晋中市城市照明管理中心2019年部门预算支出总表</t>
  </si>
  <si>
    <t>基本支出</t>
  </si>
  <si>
    <t>项目支出</t>
  </si>
  <si>
    <t>晋中市城市照明管理中心2019年一般公共预算支出预算表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</si>
  <si>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</si>
  <si>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</si>
  <si>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</si>
  <si>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</si>
  <si>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</si>
  <si>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</si>
  <si>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</si>
  <si>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03</t>
  </si>
  <si>
    <t xml:space="preserve">    99</t>
  </si>
  <si>
    <t>晋中市城市照明管理中心2019年一般公共预算安排基本支出分经济科目表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</si>
  <si>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</si>
  <si>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</si>
  <si>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</si>
  <si>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</si>
  <si>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</si>
  <si>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</si>
  <si>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</si>
  <si>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</si>
  <si>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</si>
  <si>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</si>
  <si>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</si>
  <si>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</si>
  <si>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</si>
  <si>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</si>
  <si>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</si>
  <si>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</si>
  <si>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</si>
  <si>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</si>
  <si>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</si>
  <si>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</si>
  <si>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</si>
  <si>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</si>
  <si>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</si>
  <si>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</si>
  <si>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>晋中市城市照明管理中心2019年政府性基金预算支出预算表</t>
  </si>
  <si>
    <t xml:space="preserve">  08</t>
  </si>
  <si>
    <t xml:space="preserve">    03</t>
  </si>
  <si>
    <t xml:space="preserve">  13</t>
  </si>
  <si>
    <t xml:space="preserve">  城市基础设施配套费安排的支出</t>
  </si>
  <si>
    <t xml:space="preserve">    01</t>
  </si>
  <si>
    <t xml:space="preserve">    城市公共设施（城市基础设施配套费安排的支出）</t>
  </si>
  <si>
    <t>晋中市城市照明管理中心2019年“三公”经费预算表</t>
  </si>
  <si>
    <t>项        目</t>
  </si>
  <si>
    <t>合        计</t>
  </si>
  <si>
    <t>一、因公出国（境）经费</t>
  </si>
  <si>
    <t xml:space="preserve"> 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</si>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</sst>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C29" sqref="C29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4574.27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28.74</v>
      </c>
      <c r="K6" s="30">
        <v>0</v>
      </c>
      <c r="L6" s="30">
        <v>0</v>
      </c>
      <c r="M6" s="30">
        <v>0</v>
      </c>
      <c r="N6" s="30">
        <v>4545.53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4574.27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28.74</v>
      </c>
      <c r="K7" s="30">
        <v>0</v>
      </c>
      <c r="L7" s="30">
        <v>0</v>
      </c>
      <c r="M7" s="30">
        <v>0</v>
      </c>
      <c r="N7" s="30">
        <v>4545.53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C39" sqref="C39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489.44</v>
      </c>
      <c r="C7" s="13">
        <v>526.39</v>
      </c>
      <c r="D7" s="89">
        <f>IF(B7&gt;0,(C7-B7)/B7,0)</f>
        <v>0.07549444262830989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4597.04</v>
      </c>
      <c r="C8" s="13">
        <v>4047.88</v>
      </c>
      <c r="D8" s="89">
        <f>IF(B8&gt;0,(C8-B8)/B8,0)</f>
        <v>-0.11945947827297562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27.79</v>
      </c>
      <c r="G14" s="30">
        <v>28.74</v>
      </c>
      <c r="H14" s="89">
        <f t="shared" si="0"/>
        <v>0.034184958618207965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</v>
      </c>
      <c r="G16" s="30">
        <v>0</v>
      </c>
      <c r="H16" s="89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5058.69</v>
      </c>
      <c r="G18" s="30">
        <v>4545.53</v>
      </c>
      <c r="H18" s="89">
        <f t="shared" si="0"/>
        <v>-0.1014412822291937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5086.48</v>
      </c>
      <c r="C37" s="78">
        <f>SUM(C7:C10)</f>
        <v>4574.27</v>
      </c>
      <c r="D37" s="103">
        <f>IF(B37&gt;0,(C37-B37)/B37,0)</f>
        <v>-0.1007002878218334</v>
      </c>
      <c r="E37" s="67" t="s">
        <v>49</v>
      </c>
      <c r="F37" s="81">
        <f>SUM(F7:F35)</f>
        <v>5086.48</v>
      </c>
      <c r="G37" s="81">
        <f>SUM(G7:G35)</f>
        <v>4574.2699999999995</v>
      </c>
      <c r="H37" s="103">
        <f>IF(F37&gt;0,(G37-F37)/F37,0)</f>
        <v>-0.10070028782183359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526.39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4047.88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28.74</v>
      </c>
      <c r="E14" s="30">
        <v>28.74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</v>
      </c>
      <c r="E16" s="30">
        <v>0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4545.53</v>
      </c>
      <c r="E18" s="30">
        <v>497.65</v>
      </c>
      <c r="F18" s="13">
        <v>4047.88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4574.27</v>
      </c>
      <c r="C37" s="67" t="s">
        <v>49</v>
      </c>
      <c r="D37" s="81">
        <f>SUM(D7:D35)</f>
        <v>4574.2699999999995</v>
      </c>
      <c r="E37" s="81">
        <f>SUM(E7:E35)</f>
        <v>526.39</v>
      </c>
      <c r="F37" s="81">
        <f>SUM(F7:F35)</f>
        <v>4047.88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4574.27</v>
      </c>
      <c r="D7" s="52">
        <v>526.39</v>
      </c>
      <c r="E7" s="52">
        <v>4047.88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28.74</v>
      </c>
      <c r="D8" s="52">
        <v>28.74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28.74</v>
      </c>
      <c r="D9" s="52">
        <v>28.74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2.52</v>
      </c>
      <c r="D10" s="52">
        <v>2.52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21.7</v>
      </c>
      <c r="D11" s="52">
        <v>21.7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4.52</v>
      </c>
      <c r="D12" s="52">
        <v>4.52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15</v>
      </c>
      <c r="C13" s="49">
        <v>4545.53</v>
      </c>
      <c r="D13" s="52">
        <v>497.65</v>
      </c>
      <c r="E13" s="52">
        <v>4047.88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497.65</v>
      </c>
      <c r="D14" s="52">
        <v>497.65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497.65</v>
      </c>
      <c r="D15" s="52">
        <v>497.65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78</v>
      </c>
      <c r="B16" s="47" t="s">
        <v>79</v>
      </c>
      <c r="C16" s="49">
        <v>4047.88</v>
      </c>
      <c r="D16" s="52">
        <v>0</v>
      </c>
      <c r="E16" s="52">
        <v>4047.88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2468.82</v>
      </c>
      <c r="D17" s="52">
        <v>0</v>
      </c>
      <c r="E17" s="52">
        <v>2468.82</v>
      </c>
      <c r="F17" s="52">
        <v>0</v>
      </c>
      <c r="G17" s="50">
        <v>0</v>
      </c>
    </row>
    <row r="18" spans="1:7" ht="18.75" customHeight="1">
      <c r="A18" s="29" t="s">
        <v>82</v>
      </c>
      <c r="B18" s="47" t="s">
        <v>83</v>
      </c>
      <c r="C18" s="49">
        <v>1579.06</v>
      </c>
      <c r="D18" s="52">
        <v>0</v>
      </c>
      <c r="E18" s="52">
        <v>1579.06</v>
      </c>
      <c r="F18" s="52">
        <v>0</v>
      </c>
      <c r="G18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85</v>
      </c>
      <c r="E4" s="46" t="s">
        <v>86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4574.27</v>
      </c>
      <c r="D7" s="49">
        <v>151.39</v>
      </c>
      <c r="E7" s="50">
        <v>4422.88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28.74</v>
      </c>
      <c r="D8" s="49">
        <v>28.74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28.74</v>
      </c>
      <c r="D9" s="49">
        <v>28.74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2.52</v>
      </c>
      <c r="D10" s="49">
        <v>2.52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21.7</v>
      </c>
      <c r="D11" s="49">
        <v>21.7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4.52</v>
      </c>
      <c r="D12" s="49">
        <v>4.52</v>
      </c>
      <c r="E12" s="50">
        <v>0</v>
      </c>
    </row>
    <row r="13" spans="1:5" ht="15.75" customHeight="1">
      <c r="A13" s="29" t="s">
        <v>73</v>
      </c>
      <c r="B13" s="47" t="s">
        <v>15</v>
      </c>
      <c r="C13" s="48">
        <v>4545.53</v>
      </c>
      <c r="D13" s="49">
        <v>122.65</v>
      </c>
      <c r="E13" s="50">
        <v>4422.88</v>
      </c>
    </row>
    <row r="14" spans="1:5" ht="15.75" customHeight="1">
      <c r="A14" s="29" t="s">
        <v>74</v>
      </c>
      <c r="B14" s="47" t="s">
        <v>75</v>
      </c>
      <c r="C14" s="48">
        <v>497.65</v>
      </c>
      <c r="D14" s="49">
        <v>122.65</v>
      </c>
      <c r="E14" s="50">
        <v>375</v>
      </c>
    </row>
    <row r="15" spans="1:5" ht="15.75" customHeight="1">
      <c r="A15" s="29" t="s">
        <v>76</v>
      </c>
      <c r="B15" s="47" t="s">
        <v>77</v>
      </c>
      <c r="C15" s="48">
        <v>497.65</v>
      </c>
      <c r="D15" s="49">
        <v>122.65</v>
      </c>
      <c r="E15" s="50">
        <v>375</v>
      </c>
    </row>
    <row r="16" spans="1:5" ht="18.75" customHeight="1">
      <c r="A16" s="29" t="s">
        <v>78</v>
      </c>
      <c r="B16" s="47" t="s">
        <v>79</v>
      </c>
      <c r="C16" s="48">
        <v>4047.88</v>
      </c>
      <c r="D16" s="49">
        <v>0</v>
      </c>
      <c r="E16" s="50">
        <v>4047.88</v>
      </c>
    </row>
    <row r="17" spans="1:5" ht="15.75" customHeight="1">
      <c r="A17" s="29" t="s">
        <v>80</v>
      </c>
      <c r="B17" s="47" t="s">
        <v>81</v>
      </c>
      <c r="C17" s="48">
        <v>2468.82</v>
      </c>
      <c r="D17" s="49">
        <v>0</v>
      </c>
      <c r="E17" s="50">
        <v>2468.82</v>
      </c>
    </row>
    <row r="18" spans="1:5" ht="18.75" customHeight="1">
      <c r="A18" s="29" t="s">
        <v>82</v>
      </c>
      <c r="B18" s="47" t="s">
        <v>83</v>
      </c>
      <c r="C18" s="48">
        <v>1579.06</v>
      </c>
      <c r="D18" s="49">
        <v>0</v>
      </c>
      <c r="E18" s="50">
        <v>1579.06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88</v>
      </c>
      <c r="D4" s="19"/>
      <c r="E4" s="19"/>
      <c r="F4" s="20" t="s">
        <v>89</v>
      </c>
      <c r="G4" s="21"/>
      <c r="H4" s="22"/>
      <c r="I4" s="22" t="s">
        <v>90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85</v>
      </c>
      <c r="E5" s="25" t="s">
        <v>86</v>
      </c>
      <c r="F5" s="25" t="s">
        <v>3</v>
      </c>
      <c r="G5" s="26" t="s">
        <v>85</v>
      </c>
      <c r="H5" s="25" t="s">
        <v>86</v>
      </c>
      <c r="I5" s="25" t="s">
        <v>3</v>
      </c>
      <c r="J5" s="26" t="s">
        <v>85</v>
      </c>
      <c r="K5" s="33" t="s">
        <v>86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489.44</v>
      </c>
      <c r="D7" s="30">
        <v>144.44</v>
      </c>
      <c r="E7" s="30">
        <v>345</v>
      </c>
      <c r="F7" s="30">
        <v>526.39</v>
      </c>
      <c r="G7" s="30">
        <v>151.39</v>
      </c>
      <c r="H7" s="30">
        <v>375</v>
      </c>
      <c r="I7" s="35">
        <f aca="true" t="shared" si="0" ref="I7:I15">IF(C7&gt;0,(F7-C7)/C7,0)</f>
        <v>0.07549444262830989</v>
      </c>
      <c r="J7" s="36">
        <f aca="true" t="shared" si="1" ref="J7:J15">IF(D7&gt;0,(G7-D7)/D7,0)</f>
        <v>0.048116865134311744</v>
      </c>
      <c r="K7" s="37">
        <f aca="true" t="shared" si="2" ref="K7:K15">IF(E7&gt;0,(H7-E7)/E7,0)</f>
        <v>0.08695652173913043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27.79</v>
      </c>
      <c r="D8" s="30">
        <v>27.79</v>
      </c>
      <c r="E8" s="30">
        <v>0</v>
      </c>
      <c r="F8" s="30">
        <v>28.74</v>
      </c>
      <c r="G8" s="30">
        <v>28.74</v>
      </c>
      <c r="H8" s="30">
        <v>0</v>
      </c>
      <c r="I8" s="35">
        <f t="shared" si="0"/>
        <v>0.034184958618207965</v>
      </c>
      <c r="J8" s="36">
        <f t="shared" si="1"/>
        <v>0.034184958618207965</v>
      </c>
      <c r="K8" s="37">
        <f t="shared" si="2"/>
        <v>0</v>
      </c>
    </row>
    <row r="9" spans="1:11" ht="18.75" customHeight="1">
      <c r="A9" s="29" t="s">
        <v>91</v>
      </c>
      <c r="B9" s="29" t="s">
        <v>66</v>
      </c>
      <c r="C9" s="30">
        <v>27.79</v>
      </c>
      <c r="D9" s="30">
        <v>27.79</v>
      </c>
      <c r="E9" s="30">
        <v>0</v>
      </c>
      <c r="F9" s="30">
        <v>28.74</v>
      </c>
      <c r="G9" s="30">
        <v>28.74</v>
      </c>
      <c r="H9" s="30">
        <v>0</v>
      </c>
      <c r="I9" s="35">
        <f t="shared" si="0"/>
        <v>0.034184958618207965</v>
      </c>
      <c r="J9" s="36">
        <f t="shared" si="1"/>
        <v>0.034184958618207965</v>
      </c>
      <c r="K9" s="37">
        <f t="shared" si="2"/>
        <v>0</v>
      </c>
    </row>
    <row r="10" spans="1:11" ht="18.75" customHeight="1">
      <c r="A10" s="29" t="s">
        <v>92</v>
      </c>
      <c r="B10" s="29" t="s">
        <v>68</v>
      </c>
      <c r="C10" s="30">
        <v>12.96</v>
      </c>
      <c r="D10" s="30">
        <v>12.96</v>
      </c>
      <c r="E10" s="30">
        <v>0</v>
      </c>
      <c r="F10" s="30">
        <v>2.52</v>
      </c>
      <c r="G10" s="30">
        <v>2.52</v>
      </c>
      <c r="H10" s="30">
        <v>0</v>
      </c>
      <c r="I10" s="35">
        <f t="shared" si="0"/>
        <v>-0.8055555555555556</v>
      </c>
      <c r="J10" s="36">
        <f t="shared" si="1"/>
        <v>-0.8055555555555556</v>
      </c>
      <c r="K10" s="37">
        <f t="shared" si="2"/>
        <v>0</v>
      </c>
    </row>
    <row r="11" spans="1:11" ht="27.75" customHeight="1">
      <c r="A11" s="29" t="s">
        <v>93</v>
      </c>
      <c r="B11" s="29" t="s">
        <v>70</v>
      </c>
      <c r="C11" s="30">
        <v>10.59</v>
      </c>
      <c r="D11" s="30">
        <v>10.59</v>
      </c>
      <c r="E11" s="30">
        <v>0</v>
      </c>
      <c r="F11" s="30">
        <v>21.7</v>
      </c>
      <c r="G11" s="30">
        <v>21.7</v>
      </c>
      <c r="H11" s="30">
        <v>0</v>
      </c>
      <c r="I11" s="35">
        <f t="shared" si="0"/>
        <v>1.0491029272898962</v>
      </c>
      <c r="J11" s="36">
        <f t="shared" si="1"/>
        <v>1.0491029272898962</v>
      </c>
      <c r="K11" s="37">
        <f t="shared" si="2"/>
        <v>0</v>
      </c>
    </row>
    <row r="12" spans="1:11" ht="27.75" customHeight="1">
      <c r="A12" s="29" t="s">
        <v>94</v>
      </c>
      <c r="B12" s="29" t="s">
        <v>72</v>
      </c>
      <c r="C12" s="30">
        <v>4.24</v>
      </c>
      <c r="D12" s="30">
        <v>4.24</v>
      </c>
      <c r="E12" s="30">
        <v>0</v>
      </c>
      <c r="F12" s="30">
        <v>4.52</v>
      </c>
      <c r="G12" s="30">
        <v>4.52</v>
      </c>
      <c r="H12" s="30">
        <v>0</v>
      </c>
      <c r="I12" s="35">
        <f t="shared" si="0"/>
        <v>0.06603773584905645</v>
      </c>
      <c r="J12" s="36">
        <f t="shared" si="1"/>
        <v>0.06603773584905645</v>
      </c>
      <c r="K12" s="37">
        <f t="shared" si="2"/>
        <v>0</v>
      </c>
    </row>
    <row r="13" spans="1:11" ht="15.75" customHeight="1">
      <c r="A13" s="29" t="s">
        <v>73</v>
      </c>
      <c r="B13" s="29" t="s">
        <v>15</v>
      </c>
      <c r="C13" s="30">
        <v>461.65</v>
      </c>
      <c r="D13" s="30">
        <v>116.65</v>
      </c>
      <c r="E13" s="30">
        <v>345</v>
      </c>
      <c r="F13" s="30">
        <v>497.65</v>
      </c>
      <c r="G13" s="30">
        <v>122.65</v>
      </c>
      <c r="H13" s="30">
        <v>375</v>
      </c>
      <c r="I13" s="35">
        <f t="shared" si="0"/>
        <v>0.07798115455431605</v>
      </c>
      <c r="J13" s="36">
        <f t="shared" si="1"/>
        <v>0.05143591941705958</v>
      </c>
      <c r="K13" s="37">
        <f t="shared" si="2"/>
        <v>0.08695652173913043</v>
      </c>
    </row>
    <row r="14" spans="1:11" ht="18.75" customHeight="1">
      <c r="A14" s="29" t="s">
        <v>95</v>
      </c>
      <c r="B14" s="29" t="s">
        <v>75</v>
      </c>
      <c r="C14" s="30">
        <v>461.65</v>
      </c>
      <c r="D14" s="30">
        <v>116.65</v>
      </c>
      <c r="E14" s="30">
        <v>345</v>
      </c>
      <c r="F14" s="30">
        <v>497.65</v>
      </c>
      <c r="G14" s="30">
        <v>122.65</v>
      </c>
      <c r="H14" s="30">
        <v>375</v>
      </c>
      <c r="I14" s="35">
        <f t="shared" si="0"/>
        <v>0.07798115455431605</v>
      </c>
      <c r="J14" s="36">
        <f t="shared" si="1"/>
        <v>0.05143591941705958</v>
      </c>
      <c r="K14" s="37">
        <f t="shared" si="2"/>
        <v>0.08695652173913043</v>
      </c>
    </row>
    <row r="15" spans="1:11" ht="18.75" customHeight="1">
      <c r="A15" s="29" t="s">
        <v>96</v>
      </c>
      <c r="B15" s="29" t="s">
        <v>77</v>
      </c>
      <c r="C15" s="30">
        <v>461.65</v>
      </c>
      <c r="D15" s="30">
        <v>116.65</v>
      </c>
      <c r="E15" s="30">
        <v>345</v>
      </c>
      <c r="F15" s="30">
        <v>497.65</v>
      </c>
      <c r="G15" s="30">
        <v>122.65</v>
      </c>
      <c r="H15" s="30">
        <v>375</v>
      </c>
      <c r="I15" s="35">
        <f t="shared" si="0"/>
        <v>0.07798115455431605</v>
      </c>
      <c r="J15" s="36">
        <f t="shared" si="1"/>
        <v>0.05143591941705958</v>
      </c>
      <c r="K15" s="37">
        <f t="shared" si="2"/>
        <v>0.08695652173913043</v>
      </c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97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89</v>
      </c>
      <c r="D4" s="22" t="s">
        <v>98</v>
      </c>
    </row>
    <row r="5" spans="1:4" ht="19.5" customHeight="1">
      <c r="A5" s="23" t="s">
        <v>62</v>
      </c>
      <c r="B5" s="40" t="s">
        <v>99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151.39</v>
      </c>
      <c r="D7" s="43"/>
      <c r="E7" s="38"/>
      <c r="F7" s="38"/>
    </row>
    <row r="8" spans="1:4" ht="15.75" customHeight="1">
      <c r="A8" s="29" t="s">
        <v>100</v>
      </c>
      <c r="B8" s="41" t="s">
        <v>101</v>
      </c>
      <c r="C8" s="42">
        <v>142.65</v>
      </c>
      <c r="D8" s="43"/>
    </row>
    <row r="9" spans="1:5" ht="15.75" customHeight="1">
      <c r="A9" s="29" t="s">
        <v>102</v>
      </c>
      <c r="B9" s="41" t="s">
        <v>103</v>
      </c>
      <c r="C9" s="42">
        <v>77.65</v>
      </c>
      <c r="D9" s="43"/>
      <c r="E9" s="3"/>
    </row>
    <row r="10" spans="1:4" ht="15.75" customHeight="1">
      <c r="A10" s="29" t="s">
        <v>104</v>
      </c>
      <c r="B10" s="41" t="s">
        <v>105</v>
      </c>
      <c r="C10" s="42">
        <v>8.36</v>
      </c>
      <c r="D10" s="43"/>
    </row>
    <row r="11" spans="1:5" ht="15.75" customHeight="1">
      <c r="A11" s="29" t="s">
        <v>106</v>
      </c>
      <c r="B11" s="41" t="s">
        <v>107</v>
      </c>
      <c r="C11" s="42">
        <v>30.42</v>
      </c>
      <c r="D11" s="43"/>
      <c r="E11" s="3"/>
    </row>
    <row r="12" spans="1:4" ht="15.75" customHeight="1">
      <c r="A12" s="29" t="s">
        <v>108</v>
      </c>
      <c r="B12" s="41" t="s">
        <v>109</v>
      </c>
      <c r="C12" s="42">
        <v>21.7</v>
      </c>
      <c r="D12" s="43"/>
    </row>
    <row r="13" spans="1:4" ht="15.75" customHeight="1">
      <c r="A13" s="29" t="s">
        <v>110</v>
      </c>
      <c r="B13" s="41" t="s">
        <v>111</v>
      </c>
      <c r="C13" s="42">
        <v>4.52</v>
      </c>
      <c r="D13" s="43"/>
    </row>
    <row r="14" spans="1:4" ht="15.75" customHeight="1">
      <c r="A14" s="29" t="s">
        <v>112</v>
      </c>
      <c r="B14" s="41" t="s">
        <v>113</v>
      </c>
      <c r="C14" s="42">
        <v>6</v>
      </c>
      <c r="D14" s="43"/>
    </row>
    <row r="15" spans="1:4" ht="15.75" customHeight="1">
      <c r="A15" s="29" t="s">
        <v>114</v>
      </c>
      <c r="B15" s="41" t="s">
        <v>115</v>
      </c>
      <c r="C15" s="42">
        <v>6</v>
      </c>
      <c r="D15" s="43"/>
    </row>
    <row r="16" spans="1:4" ht="15.75" customHeight="1">
      <c r="A16" s="29" t="s">
        <v>116</v>
      </c>
      <c r="B16" s="41" t="s">
        <v>117</v>
      </c>
      <c r="C16" s="42">
        <v>2.74</v>
      </c>
      <c r="D16" s="43"/>
    </row>
    <row r="17" spans="1:4" ht="15.75" customHeight="1">
      <c r="A17" s="29" t="s">
        <v>118</v>
      </c>
      <c r="B17" s="41" t="s">
        <v>119</v>
      </c>
      <c r="C17" s="42">
        <v>2.52</v>
      </c>
      <c r="D17" s="43"/>
    </row>
    <row r="18" spans="1:4" ht="15.75" customHeight="1">
      <c r="A18" s="29" t="s">
        <v>120</v>
      </c>
      <c r="B18" s="41" t="s">
        <v>121</v>
      </c>
      <c r="C18" s="42">
        <v>0.22</v>
      </c>
      <c r="D1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88</v>
      </c>
      <c r="D4" s="19"/>
      <c r="E4" s="19"/>
      <c r="F4" s="20" t="s">
        <v>89</v>
      </c>
      <c r="G4" s="21"/>
      <c r="H4" s="22"/>
      <c r="I4" s="22" t="s">
        <v>90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85</v>
      </c>
      <c r="E5" s="25" t="s">
        <v>86</v>
      </c>
      <c r="F5" s="25" t="s">
        <v>3</v>
      </c>
      <c r="G5" s="26" t="s">
        <v>85</v>
      </c>
      <c r="H5" s="25" t="s">
        <v>86</v>
      </c>
      <c r="I5" s="25" t="s">
        <v>3</v>
      </c>
      <c r="J5" s="26" t="s">
        <v>85</v>
      </c>
      <c r="K5" s="33" t="s">
        <v>86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4597.04</v>
      </c>
      <c r="D7" s="30">
        <v>0</v>
      </c>
      <c r="E7" s="30">
        <v>4597.04</v>
      </c>
      <c r="F7" s="30">
        <v>4047.88</v>
      </c>
      <c r="G7" s="30">
        <v>0</v>
      </c>
      <c r="H7" s="30">
        <v>4047.88</v>
      </c>
      <c r="I7" s="35">
        <f aca="true" t="shared" si="0" ref="I7:I13">IF(C7&gt;0,(F7-C7)/C7,0)</f>
        <v>-0.11945947827297562</v>
      </c>
      <c r="J7" s="36">
        <f aca="true" t="shared" si="1" ref="J7:J13">IF(D7&gt;0,(G7-D7)/D7,0)</f>
        <v>0</v>
      </c>
      <c r="K7" s="37">
        <f aca="true" t="shared" si="2" ref="K7:K13">IF(E7&gt;0,(H7-E7)/E7,0)</f>
        <v>-0.11945947827297562</v>
      </c>
      <c r="L7" s="38"/>
      <c r="M7" s="38"/>
    </row>
    <row r="8" spans="1:11" ht="15.75" customHeight="1">
      <c r="A8" s="29" t="s">
        <v>73</v>
      </c>
      <c r="B8" s="29" t="s">
        <v>15</v>
      </c>
      <c r="C8" s="30">
        <v>4597.04</v>
      </c>
      <c r="D8" s="30">
        <v>0</v>
      </c>
      <c r="E8" s="30">
        <v>4597.04</v>
      </c>
      <c r="F8" s="30">
        <v>4047.88</v>
      </c>
      <c r="G8" s="30">
        <v>0</v>
      </c>
      <c r="H8" s="30">
        <v>4047.88</v>
      </c>
      <c r="I8" s="35">
        <f t="shared" si="0"/>
        <v>-0.11945947827297562</v>
      </c>
      <c r="J8" s="36">
        <f t="shared" si="1"/>
        <v>0</v>
      </c>
      <c r="K8" s="37">
        <f t="shared" si="2"/>
        <v>-0.11945947827297562</v>
      </c>
    </row>
    <row r="9" spans="1:11" ht="36.75" customHeight="1">
      <c r="A9" s="29" t="s">
        <v>123</v>
      </c>
      <c r="B9" s="29" t="s">
        <v>79</v>
      </c>
      <c r="C9" s="30">
        <v>2867.04</v>
      </c>
      <c r="D9" s="30">
        <v>0</v>
      </c>
      <c r="E9" s="30">
        <v>2867.04</v>
      </c>
      <c r="F9" s="30">
        <v>4047.88</v>
      </c>
      <c r="G9" s="30">
        <v>0</v>
      </c>
      <c r="H9" s="30">
        <v>4047.88</v>
      </c>
      <c r="I9" s="35">
        <f t="shared" si="0"/>
        <v>0.4118672917015459</v>
      </c>
      <c r="J9" s="36">
        <f t="shared" si="1"/>
        <v>0</v>
      </c>
      <c r="K9" s="37">
        <f t="shared" si="2"/>
        <v>0.4118672917015459</v>
      </c>
    </row>
    <row r="10" spans="1:11" ht="15.75" customHeight="1">
      <c r="A10" s="29" t="s">
        <v>124</v>
      </c>
      <c r="B10" s="29" t="s">
        <v>81</v>
      </c>
      <c r="C10" s="30">
        <v>2821.34</v>
      </c>
      <c r="D10" s="30">
        <v>0</v>
      </c>
      <c r="E10" s="30">
        <v>2821.34</v>
      </c>
      <c r="F10" s="30">
        <v>2468.82</v>
      </c>
      <c r="G10" s="30">
        <v>0</v>
      </c>
      <c r="H10" s="30">
        <v>2468.82</v>
      </c>
      <c r="I10" s="35">
        <f t="shared" si="0"/>
        <v>-0.12494771987778855</v>
      </c>
      <c r="J10" s="36">
        <f t="shared" si="1"/>
        <v>0</v>
      </c>
      <c r="K10" s="37">
        <f t="shared" si="2"/>
        <v>-0.12494771987778855</v>
      </c>
    </row>
    <row r="11" spans="1:11" ht="27.75" customHeight="1">
      <c r="A11" s="29" t="s">
        <v>96</v>
      </c>
      <c r="B11" s="29" t="s">
        <v>83</v>
      </c>
      <c r="C11" s="30">
        <v>45.7</v>
      </c>
      <c r="D11" s="30">
        <v>0</v>
      </c>
      <c r="E11" s="30">
        <v>45.7</v>
      </c>
      <c r="F11" s="30">
        <v>1579.06</v>
      </c>
      <c r="G11" s="30">
        <v>0</v>
      </c>
      <c r="H11" s="30">
        <v>1579.06</v>
      </c>
      <c r="I11" s="35">
        <f t="shared" si="0"/>
        <v>33.55273522975929</v>
      </c>
      <c r="J11" s="36">
        <f t="shared" si="1"/>
        <v>0</v>
      </c>
      <c r="K11" s="37">
        <f t="shared" si="2"/>
        <v>33.55273522975929</v>
      </c>
    </row>
    <row r="12" spans="1:11" ht="27.75" customHeight="1">
      <c r="A12" s="29" t="s">
        <v>125</v>
      </c>
      <c r="B12" s="29" t="s">
        <v>126</v>
      </c>
      <c r="C12" s="30">
        <v>1730</v>
      </c>
      <c r="D12" s="30">
        <v>0</v>
      </c>
      <c r="E12" s="30">
        <v>1730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0</v>
      </c>
      <c r="K12" s="37">
        <f t="shared" si="2"/>
        <v>-1</v>
      </c>
    </row>
    <row r="13" spans="1:11" ht="36.75" customHeight="1">
      <c r="A13" s="29" t="s">
        <v>127</v>
      </c>
      <c r="B13" s="29" t="s">
        <v>128</v>
      </c>
      <c r="C13" s="30">
        <v>1730</v>
      </c>
      <c r="D13" s="30">
        <v>0</v>
      </c>
      <c r="E13" s="30">
        <v>1730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0</v>
      </c>
      <c r="K13" s="37">
        <f t="shared" si="2"/>
        <v>-1</v>
      </c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C20" sqref="C20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129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130</v>
      </c>
      <c r="B4" s="8" t="s">
        <v>51</v>
      </c>
      <c r="C4" s="8" t="s">
        <v>98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131</v>
      </c>
      <c r="B5" s="10">
        <v>20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132</v>
      </c>
      <c r="B6" s="13" t="s">
        <v>133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134</v>
      </c>
      <c r="B7" s="14" t="s">
        <v>133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135</v>
      </c>
      <c r="B8" s="15">
        <v>20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136</v>
      </c>
      <c r="B9" s="10">
        <v>20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137</v>
      </c>
      <c r="B10" s="13" t="s">
        <v>133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2019-03-20T08:29:42Z</dcterms:created>
  <dcterms:modified xsi:type="dcterms:W3CDTF">2019-03-20T10:34:06Z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